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" yWindow="-12" windowWidth="12012" windowHeight="10260" activeTab="1"/>
  </bookViews>
  <sheets>
    <sheet name="Cover Sheet" sheetId="3" r:id="rId1"/>
    <sheet name="Cost Estimating Workbook" sheetId="2" r:id="rId2"/>
  </sheets>
  <definedNames>
    <definedName name="afudc_total">'Cost Estimating Workbook'!$H$53</definedName>
    <definedName name="contingency_total">'Cost Estimating Workbook'!$I$53</definedName>
    <definedName name="EPI_total">'Cost Estimating Workbook'!$F$53</definedName>
    <definedName name="escilation_total">'Cost Estimating Workbook'!$G$53</definedName>
    <definedName name="labor_total">'Cost Estimating Workbook'!$D$53</definedName>
    <definedName name="material_total">'Cost Estimating Workbook'!$C$53</definedName>
    <definedName name="non_ptf_AFUDC_total">'Cost Estimating Workbook'!$H$76</definedName>
    <definedName name="non_ptf_contindency_total">'Cost Estimating Workbook'!$I$76</definedName>
    <definedName name="non_ptf_contingency_total">'Cost Estimating Workbook'!$I$76</definedName>
    <definedName name="non_ptf_EPI_total">'Cost Estimating Workbook'!$F$76</definedName>
    <definedName name="non_ptf_escalation_total">'Cost Estimating Workbook'!$G$76</definedName>
    <definedName name="non_ptf_labor_total">'Cost Estimating Workbook'!$D$76</definedName>
    <definedName name="non_ptf_material_total">'Cost Estimating Workbook'!$C$76</definedName>
    <definedName name="non_ptf_row_total">'Cost Estimating Workbook'!$E$76</definedName>
    <definedName name="_xlnm.Print_Area" localSheetId="1">'Cost Estimating Workbook'!$A$1:$J$71</definedName>
    <definedName name="row_total">'Cost Estimating Workbook'!$E$53</definedName>
  </definedNames>
  <calcPr calcId="162913"/>
</workbook>
</file>

<file path=xl/calcChain.xml><?xml version="1.0" encoding="utf-8"?>
<calcChain xmlns="http://schemas.openxmlformats.org/spreadsheetml/2006/main">
  <c r="D76" i="2" l="1"/>
  <c r="D28" i="2" s="1"/>
  <c r="E76" i="2"/>
  <c r="D29" i="2" s="1"/>
  <c r="I76" i="2"/>
  <c r="D33" i="2" s="1"/>
  <c r="H76" i="2"/>
  <c r="D32" i="2" s="1"/>
  <c r="G76" i="2"/>
  <c r="D31" i="2" s="1"/>
  <c r="F76" i="2"/>
  <c r="D30" i="2" s="1"/>
  <c r="C76" i="2"/>
  <c r="D27" i="2" s="1"/>
  <c r="J75" i="2"/>
  <c r="J74" i="2"/>
  <c r="J73" i="2"/>
  <c r="J72" i="2"/>
  <c r="J71" i="2"/>
  <c r="J70" i="2"/>
  <c r="J69" i="2"/>
  <c r="J68" i="2"/>
  <c r="J67" i="2"/>
  <c r="J66" i="2"/>
  <c r="J65" i="2"/>
  <c r="J76" i="2" l="1"/>
  <c r="J43" i="2"/>
  <c r="J44" i="2"/>
  <c r="J45" i="2"/>
  <c r="J46" i="2"/>
  <c r="J47" i="2"/>
  <c r="J48" i="2"/>
  <c r="J49" i="2"/>
  <c r="J50" i="2"/>
  <c r="J51" i="2"/>
  <c r="J52" i="2"/>
  <c r="J42" i="2"/>
  <c r="D34" i="2" l="1"/>
  <c r="J53" i="2"/>
  <c r="I53" i="2"/>
  <c r="C33" i="2" s="1"/>
  <c r="E33" i="2" s="1"/>
  <c r="H53" i="2"/>
  <c r="C32" i="2" s="1"/>
  <c r="E32" i="2" s="1"/>
  <c r="G53" i="2"/>
  <c r="C31" i="2" s="1"/>
  <c r="E31" i="2" s="1"/>
  <c r="F53" i="2"/>
  <c r="C30" i="2" s="1"/>
  <c r="E30" i="2" s="1"/>
  <c r="E53" i="2"/>
  <c r="C29" i="2" s="1"/>
  <c r="D53" i="2"/>
  <c r="C28" i="2" s="1"/>
  <c r="E28" i="2" s="1"/>
  <c r="C53" i="2"/>
  <c r="C27" i="2" l="1"/>
  <c r="C34" i="2" s="1"/>
  <c r="E29" i="2"/>
  <c r="E27" i="2" l="1"/>
  <c r="E34" i="2" s="1"/>
</calcChain>
</file>

<file path=xl/sharedStrings.xml><?xml version="1.0" encoding="utf-8"?>
<sst xmlns="http://schemas.openxmlformats.org/spreadsheetml/2006/main" count="59" uniqueCount="31">
  <si>
    <t>Date:</t>
  </si>
  <si>
    <t>Material</t>
  </si>
  <si>
    <t>Escalation</t>
  </si>
  <si>
    <t>AFUDC</t>
  </si>
  <si>
    <t>Contingency</t>
  </si>
  <si>
    <t>Total</t>
  </si>
  <si>
    <t>Engineering/Permitting
/Indirects</t>
  </si>
  <si>
    <t>Labor &amp; Equipment</t>
  </si>
  <si>
    <t>Right of Way</t>
  </si>
  <si>
    <t>Labor &amp; Equip.</t>
  </si>
  <si>
    <t>Engineering/
Permitting/
Indirects</t>
  </si>
  <si>
    <t>Qualified Transmission Project Sponsor:</t>
  </si>
  <si>
    <r>
      <rPr>
        <b/>
        <u/>
        <sz val="12"/>
        <color indexed="8"/>
        <rFont val="Arial"/>
        <family val="2"/>
      </rPr>
      <t>Notes</t>
    </r>
    <r>
      <rPr>
        <sz val="12"/>
        <color indexed="8"/>
        <rFont val="Arial"/>
        <family val="2"/>
      </rPr>
      <t xml:space="preserve">: </t>
    </r>
  </si>
  <si>
    <t>Phase One Proposal Name:</t>
  </si>
  <si>
    <t>1. Phase One Proposal Scope Summary</t>
  </si>
  <si>
    <t>PTF - Phase One Proposal Element</t>
  </si>
  <si>
    <t>2. Phase One Proposal Installed Cost Summary</t>
  </si>
  <si>
    <t>Total Phase One Proposal Installed Cost</t>
  </si>
  <si>
    <t>2.1 Cost Valuation Year, provided by ISO:</t>
  </si>
  <si>
    <t>Other - Phase One Proposal Element</t>
  </si>
  <si>
    <t xml:space="preserve"> </t>
  </si>
  <si>
    <t>Note - Phase One Proposal cost estimates shall not contain any Phase One Proposal development costs.</t>
  </si>
  <si>
    <t>Installed Cost Estimate Workbook</t>
  </si>
  <si>
    <t>2.2 Estimate Accuracy</t>
  </si>
  <si>
    <t>XX</t>
  </si>
  <si>
    <t>2.3. Phase One Proposal Installed Cost Summary</t>
  </si>
  <si>
    <t>2.4 Detailed Installed Cost Summary By PTF - Project Element</t>
  </si>
  <si>
    <t>2.5 Detailed Installed Cost Summary By Other - Project Element</t>
  </si>
  <si>
    <r>
      <t xml:space="preserve">% </t>
    </r>
    <r>
      <rPr>
        <b/>
        <sz val="10"/>
        <color indexed="8"/>
        <rFont val="Arial"/>
        <family val="2"/>
      </rPr>
      <t>{to be supplied by Qualified Transmission Project Sponsor}</t>
    </r>
  </si>
  <si>
    <t>PTF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</si>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</sst>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u/>
      <sz val="14"/>
      <color indexed="8"/>
      <name val="Arial"/>
      <family val="2"/>
    </font>
    <font>
      <b/>
      <sz val="11"/>
      <color indexed="8"/>
      <name val="Arial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22"/>
      <name val="Arial"/>
      <family val="2"/>
    </font>
    <font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u/>
      <sz val="16"/>
      <color indexed="8"/>
      <name val="Arial"/>
      <family val="2"/>
    </font>
    <font>
      <sz val="8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b/>
      <sz val="14"/>
      <color rgb="FFFF0000"/>
      <name val="Arial"/>
      <family val="2"/>
    </font>
    <font>
      <b/>
      <u/>
      <sz val="15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62777F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0" xfId="0" applyFont="1" applyBorder="1"/>
    <xf numFmtId="0" fontId="7" fillId="0" borderId="0" xfId="0" applyFont="1"/>
    <xf numFmtId="164" fontId="7" fillId="0" borderId="0" xfId="1" applyNumberFormat="1" applyFont="1" applyBorder="1"/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0" fontId="7" fillId="0" borderId="0" xfId="0" applyFont="1" applyBorder="1"/>
    <xf numFmtId="164" fontId="2" fillId="0" borderId="7" xfId="1" applyNumberFormat="1" applyFont="1" applyBorder="1" applyAlignment="1">
      <alignment vertical="center"/>
    </xf>
    <xf numFmtId="164" fontId="4" fillId="0" borderId="12" xfId="1" applyNumberFormat="1" applyFont="1" applyBorder="1" applyAlignment="1">
      <alignment vertical="center"/>
    </xf>
    <xf numFmtId="164" fontId="2" fillId="0" borderId="9" xfId="1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0" borderId="5" xfId="1" applyNumberFormat="1" applyFont="1" applyBorder="1" applyAlignment="1">
      <alignment vertical="center"/>
    </xf>
    <xf numFmtId="164" fontId="7" fillId="0" borderId="3" xfId="1" applyNumberFormat="1" applyFont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/>
    </xf>
    <xf numFmtId="164" fontId="2" fillId="0" borderId="16" xfId="1" applyNumberFormat="1" applyFont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164" fontId="2" fillId="0" borderId="17" xfId="1" applyNumberFormat="1" applyFont="1" applyBorder="1" applyAlignment="1">
      <alignment vertical="center"/>
    </xf>
    <xf numFmtId="164" fontId="2" fillId="0" borderId="18" xfId="1" applyNumberFormat="1" applyFont="1" applyBorder="1" applyAlignment="1">
      <alignment vertical="center"/>
    </xf>
    <xf numFmtId="164" fontId="7" fillId="0" borderId="11" xfId="1" applyNumberFormat="1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0" fontId="2" fillId="0" borderId="29" xfId="0" applyFont="1" applyBorder="1"/>
    <xf numFmtId="0" fontId="2" fillId="0" borderId="30" xfId="0" applyFont="1" applyBorder="1"/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11" fillId="0" borderId="29" xfId="0" applyFont="1" applyFill="1" applyBorder="1"/>
    <xf numFmtId="0" fontId="3" fillId="0" borderId="29" xfId="0" applyFont="1" applyFill="1" applyBorder="1"/>
    <xf numFmtId="0" fontId="2" fillId="0" borderId="10" xfId="0" applyFont="1" applyBorder="1"/>
    <xf numFmtId="0" fontId="2" fillId="0" borderId="31" xfId="0" applyFont="1" applyBorder="1"/>
    <xf numFmtId="0" fontId="2" fillId="0" borderId="29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29" xfId="0" applyFont="1" applyBorder="1"/>
    <xf numFmtId="164" fontId="7" fillId="0" borderId="30" xfId="1" applyNumberFormat="1" applyFont="1" applyBorder="1"/>
    <xf numFmtId="0" fontId="2" fillId="0" borderId="27" xfId="0" applyFont="1" applyBorder="1"/>
    <xf numFmtId="0" fontId="2" fillId="0" borderId="32" xfId="0" applyFont="1" applyBorder="1"/>
    <xf numFmtId="164" fontId="2" fillId="0" borderId="33" xfId="1" applyNumberFormat="1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28" xfId="0" applyFont="1" applyBorder="1" applyAlignment="1"/>
    <xf numFmtId="0" fontId="15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21" fillId="0" borderId="0" xfId="0" applyFont="1"/>
    <xf numFmtId="0" fontId="22" fillId="0" borderId="29" xfId="0" applyFont="1" applyFill="1" applyBorder="1"/>
    <xf numFmtId="42" fontId="5" fillId="2" borderId="19" xfId="1" applyNumberFormat="1" applyFont="1" applyFill="1" applyBorder="1" applyAlignment="1">
      <alignment horizontal="center" vertical="center"/>
    </xf>
    <xf numFmtId="42" fontId="5" fillId="2" borderId="13" xfId="1" applyNumberFormat="1" applyFont="1" applyFill="1" applyBorder="1" applyAlignment="1">
      <alignment horizontal="center" vertical="center"/>
    </xf>
    <xf numFmtId="42" fontId="5" fillId="2" borderId="21" xfId="1" applyNumberFormat="1" applyFont="1" applyFill="1" applyBorder="1" applyAlignment="1">
      <alignment horizontal="center" vertical="center"/>
    </xf>
    <xf numFmtId="42" fontId="5" fillId="2" borderId="22" xfId="1" applyNumberFormat="1" applyFont="1" applyFill="1" applyBorder="1" applyAlignment="1">
      <alignment horizontal="center" vertical="center"/>
    </xf>
    <xf numFmtId="42" fontId="5" fillId="2" borderId="5" xfId="1" applyNumberFormat="1" applyFont="1" applyFill="1" applyBorder="1" applyAlignment="1">
      <alignment horizontal="center" vertical="center"/>
    </xf>
    <xf numFmtId="42" fontId="6" fillId="2" borderId="11" xfId="1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0" fontId="21" fillId="0" borderId="0" xfId="0" applyFont="1" applyBorder="1" applyAlignment="1">
      <alignment horizontal="left" vertical="center" wrapText="1"/>
    </xf>
    <xf numFmtId="0" fontId="18" fillId="0" borderId="0" xfId="0" applyFont="1" applyFill="1" applyBorder="1" applyAlignment="1">
      <alignment vertical="center"/>
    </xf>
    <xf numFmtId="0" fontId="18" fillId="2" borderId="11" xfId="0" applyFont="1" applyFill="1" applyBorder="1" applyAlignment="1">
      <alignment vertical="center"/>
    </xf>
    <xf numFmtId="0" fontId="20" fillId="2" borderId="11" xfId="0" applyFont="1" applyFill="1" applyBorder="1" applyAlignment="1">
      <alignment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9" fillId="2" borderId="24" xfId="0" applyFont="1" applyFill="1" applyBorder="1" applyAlignment="1">
      <alignment horizontal="center" vertical="center"/>
    </xf>
    <xf numFmtId="0" fontId="19" fillId="2" borderId="25" xfId="0" applyFont="1" applyFill="1" applyBorder="1" applyAlignment="1">
      <alignment horizontal="center" vertical="center"/>
    </xf>
    <xf numFmtId="0" fontId="19" fillId="2" borderId="26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6" fillId="0" borderId="29" xfId="0" applyFont="1" applyBorder="1" applyAlignment="1">
      <alignment horizontal="right" vertical="center" wrapText="1"/>
    </xf>
    <xf numFmtId="0" fontId="6" fillId="0" borderId="30" xfId="0" applyFont="1" applyBorder="1" applyAlignment="1">
      <alignment horizontal="right" vertical="center" wrapText="1"/>
    </xf>
    <xf numFmtId="0" fontId="18" fillId="0" borderId="29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1" fillId="0" borderId="24" xfId="0" applyFont="1" applyBorder="1" applyAlignment="1">
      <alignment horizontal="left" vertical="center" wrapText="1"/>
    </xf>
    <xf numFmtId="0" fontId="21" fillId="0" borderId="25" xfId="0" applyFont="1" applyBorder="1" applyAlignment="1">
      <alignment horizontal="left" vertical="center" wrapText="1"/>
    </xf>
    <xf numFmtId="0" fontId="21" fillId="0" borderId="26" xfId="0" applyFont="1" applyBorder="1" applyAlignment="1">
      <alignment horizontal="left" vertical="center" wrapText="1"/>
    </xf>
    <xf numFmtId="0" fontId="21" fillId="0" borderId="27" xfId="0" applyFont="1" applyBorder="1" applyAlignment="1">
      <alignment horizontal="left" vertical="center" wrapText="1"/>
    </xf>
    <xf numFmtId="0" fontId="21" fillId="0" borderId="28" xfId="0" applyFont="1" applyBorder="1" applyAlignment="1">
      <alignment horizontal="left" vertical="center" wrapText="1"/>
    </xf>
    <xf numFmtId="0" fontId="21" fillId="0" borderId="32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center" wrapText="1"/>
    </xf>
    <xf numFmtId="0" fontId="17" fillId="0" borderId="39" xfId="0" applyFont="1" applyBorder="1" applyAlignment="1">
      <alignment horizontal="center" wrapText="1"/>
    </xf>
    <xf numFmtId="0" fontId="17" fillId="0" borderId="22" xfId="0" applyFont="1" applyBorder="1" applyAlignment="1">
      <alignment horizontal="center" wrapText="1"/>
    </xf>
    <xf numFmtId="0" fontId="17" fillId="0" borderId="4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41" xfId="0" applyFont="1" applyBorder="1" applyAlignment="1">
      <alignment horizontal="center" wrapText="1"/>
    </xf>
    <xf numFmtId="0" fontId="17" fillId="0" borderId="20" xfId="0" applyFont="1" applyBorder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17" fillId="0" borderId="19" xfId="0" applyFont="1" applyBorder="1" applyAlignment="1">
      <alignment horizontal="center" wrapText="1"/>
    </xf>
    <xf numFmtId="0" fontId="19" fillId="2" borderId="27" xfId="0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center" vertical="center"/>
    </xf>
    <xf numFmtId="0" fontId="19" fillId="2" borderId="32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6277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/>
            </a:pPr>
            <a:r>
              <a:rPr lang="en-US"/>
              <a:t>2.3. Phase One Proposal - Installed Cost Summary</a:t>
            </a:r>
          </a:p>
        </c:rich>
      </c:tx>
      <c:layout>
        <c:manualLayout>
          <c:xMode val="edge"/>
          <c:yMode val="edge"/>
          <c:x val="0.21137539407333927"/>
          <c:y val="6.0829045660719776E-2"/>
        </c:manualLayout>
      </c:layout>
      <c:overlay val="0"/>
    </c:title>
    <c:autoTitleDeleted val="0"/>
    <c:view3D>
      <c:rotX val="30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463981740067094"/>
          <c:y val="7.9564160547176549E-3"/>
          <c:w val="0.69647706718669211"/>
          <c:h val="0.93446794361825747"/>
        </c:manualLayout>
      </c:layout>
      <c:pie3DChart>
        <c:varyColors val="1"/>
        <c:ser>
          <c:idx val="0"/>
          <c:order val="0"/>
          <c:tx>
            <c:strRef>
              <c:f>'Cost Estimating Workbook'!$B$25</c:f>
              <c:strCache>
                <c:ptCount val="1"/>
                <c:pt idx="0">
                  <c:v>2.3. Phase One Proposal Installed Cost Summary</c:v>
                </c:pt>
              </c:strCache>
            </c:strRef>
          </c:tx>
          <c:explosion val="18"/>
          <c:dPt>
            <c:idx val="0"/>
            <c:bubble3D val="0"/>
            <c:spPr>
              <a:solidFill>
                <a:srgbClr val="CCFF99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F56-448B-9C8B-454C07D8DD76}"/>
              </c:ext>
            </c:extLst>
          </c:dPt>
          <c:dPt>
            <c:idx val="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F56-448B-9C8B-454C07D8DD76}"/>
              </c:ext>
            </c:extLst>
          </c:dPt>
          <c:dPt>
            <c:idx val="2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56-448B-9C8B-454C07D8DD76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56-448B-9C8B-454C07D8DD76}"/>
              </c:ext>
            </c:extLst>
          </c:dPt>
          <c:dPt>
            <c:idx val="4"/>
            <c:bubble3D val="0"/>
            <c:spPr>
              <a:solidFill>
                <a:schemeClr val="accent4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56-448B-9C8B-454C07D8DD76}"/>
              </c:ext>
            </c:extLst>
          </c:dPt>
          <c:dPt>
            <c:idx val="5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F56-448B-9C8B-454C07D8DD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F56-448B-9C8B-454C07D8DD76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'Cost Estimating Workbook'!$B$27:$B$33</c:f>
              <c:strCache>
                <c:ptCount val="7"/>
                <c:pt idx="0">
                  <c:v>Material</c:v>
                </c:pt>
                <c:pt idx="1">
                  <c:v>Labor &amp; Equipment</c:v>
                </c:pt>
                <c:pt idx="2">
                  <c:v>Right of Way</c:v>
                </c:pt>
                <c:pt idx="3">
                  <c:v>Engineering/Permitting
/Indirects</c:v>
                </c:pt>
                <c:pt idx="4">
                  <c:v>Escalation</c:v>
                </c:pt>
                <c:pt idx="5">
                  <c:v>AFUDC</c:v>
                </c:pt>
                <c:pt idx="6">
                  <c:v>Contingency</c:v>
                </c:pt>
              </c:strCache>
            </c:strRef>
          </c:cat>
          <c:val>
            <c:numRef>
              <c:f>'Cost Estimating Workbook'!$E$27:$E$33</c:f>
              <c:numCache>
                <c:formatCode>_("$"* #,##0_);_("$"* \(#,##0\);_("$"* "-"_);_(@_)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F56-448B-9C8B-454C07D8DD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8118270649920515E-2"/>
          <c:y val="0.6477741156129152"/>
          <c:w val="0.89110953577423835"/>
          <c:h val="0.33947897771568392"/>
        </c:manualLayout>
      </c:layout>
      <c:overlay val="0"/>
      <c:spPr>
        <a:noFill/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457200</xdr:colOff>
      <xdr:row>62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11830050"/>
        </a:xfrm>
        <a:prstGeom prst="rect">
          <a:avLst/>
        </a:prstGeom>
      </xdr:spPr>
    </xdr:pic>
    <xdr:clientData/>
  </xdr:twoCellAnchor>
  <xdr:twoCellAnchor>
    <xdr:from>
      <xdr:col>1</xdr:col>
      <xdr:colOff>371475</xdr:colOff>
      <xdr:row>8</xdr:row>
      <xdr:rowOff>123825</xdr:rowOff>
    </xdr:from>
    <xdr:to>
      <xdr:col>10</xdr:col>
      <xdr:colOff>304800</xdr:colOff>
      <xdr:row>45</xdr:row>
      <xdr:rowOff>133349</xdr:rowOff>
    </xdr:to>
    <xdr:sp macro="" textlink="">
      <xdr:nvSpPr>
        <xdr:cNvPr id="3" name="TextBox 2"/>
        <xdr:cNvSpPr txBox="1"/>
      </xdr:nvSpPr>
      <xdr:spPr>
        <a:xfrm>
          <a:off x="981075" y="1419225"/>
          <a:ext cx="5419725" cy="6000749"/>
        </a:xfrm>
        <a:prstGeom prst="rect">
          <a:avLst/>
        </a:prstGeom>
        <a:solidFill>
          <a:srgbClr val="F5F2EB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endParaRPr lang="en-US" sz="4000" b="1">
            <a:solidFill>
              <a:srgbClr val="62777F"/>
            </a:solidFill>
            <a:effectLst/>
            <a:latin typeface="+mn-lt"/>
            <a:ea typeface="Calibri"/>
            <a:cs typeface="Times New Roman"/>
          </a:endParaRPr>
        </a:p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4000" b="1">
              <a:solidFill>
                <a:srgbClr val="62777F"/>
              </a:solidFill>
              <a:effectLst/>
              <a:latin typeface="+mn-lt"/>
              <a:ea typeface="Calibri"/>
              <a:cs typeface="Times New Roman"/>
            </a:rPr>
            <a:t>Request for Proposal</a:t>
          </a:r>
          <a:endParaRPr lang="en-US" sz="4000">
            <a:solidFill>
              <a:srgbClr val="62777F"/>
            </a:solidFill>
            <a:effectLst/>
            <a:latin typeface="+mn-lt"/>
            <a:ea typeface="Calibri"/>
            <a:cs typeface="Times New Roman"/>
          </a:endParaRPr>
        </a:p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4000" b="1" baseline="0">
              <a:solidFill>
                <a:srgbClr val="62777F"/>
              </a:solidFill>
              <a:effectLst/>
              <a:latin typeface="+mn-lt"/>
              <a:ea typeface="Calibri"/>
              <a:cs typeface="Times New Roman"/>
            </a:rPr>
            <a:t>Installed Cost Estimate Workbook</a:t>
          </a:r>
          <a:endParaRPr lang="en-US" sz="4000">
            <a:solidFill>
              <a:srgbClr val="62777F"/>
            </a:solidFill>
            <a:effectLst/>
            <a:latin typeface="+mn-lt"/>
            <a:ea typeface="Calibri"/>
            <a:cs typeface="Times New Roman"/>
          </a:endParaRP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US" sz="1100" b="1">
              <a:solidFill>
                <a:srgbClr val="62777F"/>
              </a:solidFill>
              <a:effectLst/>
              <a:latin typeface="+mn-lt"/>
              <a:ea typeface="Calibri"/>
              <a:cs typeface="Times New Roman"/>
            </a:rPr>
            <a:t> </a:t>
          </a:r>
          <a:r>
            <a:rPr lang="en-US" sz="1100">
              <a:solidFill>
                <a:srgbClr val="62777F"/>
              </a:solidFill>
              <a:effectLst/>
              <a:latin typeface="+mn-lt"/>
              <a:ea typeface="Calibri"/>
              <a:cs typeface="Times New Roman"/>
            </a:rPr>
            <a:t> </a:t>
          </a:r>
        </a:p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2000" b="1">
              <a:solidFill>
                <a:srgbClr val="62777F"/>
              </a:solidFill>
              <a:effectLst/>
              <a:latin typeface="+mn-lt"/>
              <a:ea typeface="Calibri"/>
              <a:cs typeface="Times New Roman"/>
            </a:rPr>
            <a:t>Boston 2028 RFP</a:t>
          </a:r>
          <a:endParaRPr lang="en-US" sz="2000">
            <a:solidFill>
              <a:srgbClr val="62777F"/>
            </a:solidFill>
            <a:effectLst/>
            <a:latin typeface="+mn-lt"/>
            <a:ea typeface="Calibri"/>
            <a:cs typeface="Times New Roman"/>
          </a:endParaRPr>
        </a:p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2000" b="1">
              <a:solidFill>
                <a:srgbClr val="62777F"/>
              </a:solidFill>
              <a:effectLst/>
              <a:latin typeface="+mn-lt"/>
              <a:ea typeface="Calibri"/>
              <a:cs typeface="Times New Roman"/>
            </a:rPr>
            <a:t>December 20, 2019</a:t>
          </a:r>
        </a:p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endParaRPr lang="en-US" sz="2000" b="1">
            <a:solidFill>
              <a:srgbClr val="62777F"/>
            </a:solidFill>
            <a:effectLst/>
            <a:latin typeface="+mn-lt"/>
            <a:ea typeface="Calibri"/>
            <a:cs typeface="Times New Roman"/>
          </a:endParaRPr>
        </a:p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endParaRPr lang="en-US" sz="2000" b="1">
            <a:solidFill>
              <a:srgbClr val="62777F"/>
            </a:solidFill>
            <a:effectLst/>
            <a:latin typeface="+mn-lt"/>
            <a:ea typeface="Calibri"/>
            <a:cs typeface="Times New Roman"/>
          </a:endParaRPr>
        </a:p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endParaRPr lang="en-US" sz="2000">
            <a:solidFill>
              <a:srgbClr val="62777F"/>
            </a:solidFill>
            <a:effectLst/>
            <a:latin typeface="+mn-lt"/>
            <a:ea typeface="Calibri"/>
            <a:cs typeface="Times New Roman"/>
          </a:endParaRP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US" sz="1100" b="1">
              <a:solidFill>
                <a:srgbClr val="62777F"/>
              </a:solidFill>
              <a:effectLst/>
              <a:latin typeface="+mn-lt"/>
              <a:ea typeface="Calibri"/>
              <a:cs typeface="Times New Roman"/>
            </a:rPr>
            <a:t>    </a:t>
          </a:r>
          <a:endParaRPr lang="en-US" sz="1100">
            <a:solidFill>
              <a:srgbClr val="62777F"/>
            </a:solidFill>
            <a:effectLst/>
            <a:latin typeface="+mn-lt"/>
            <a:ea typeface="Calibri"/>
            <a:cs typeface="Times New Roman"/>
          </a:endParaRPr>
        </a:p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endParaRPr lang="en-US" sz="1000" b="1">
            <a:solidFill>
              <a:srgbClr val="62777F"/>
            </a:solidFill>
            <a:effectLst/>
            <a:latin typeface="+mn-lt"/>
            <a:ea typeface="Calibri"/>
            <a:cs typeface="Times New Roman"/>
          </a:endParaRPr>
        </a:p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000" b="1">
              <a:solidFill>
                <a:srgbClr val="62777F"/>
              </a:solidFill>
              <a:effectLst/>
              <a:latin typeface="+mn-lt"/>
              <a:ea typeface="Calibri"/>
              <a:cs typeface="Times New Roman"/>
            </a:rPr>
            <a:t> </a:t>
          </a:r>
        </a:p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000" b="1">
              <a:solidFill>
                <a:srgbClr val="62777F"/>
              </a:solidFill>
              <a:effectLst/>
              <a:latin typeface="+mn-lt"/>
              <a:ea typeface="Calibri"/>
              <a:cs typeface="Times New Roman"/>
            </a:rPr>
            <a:t>© ISO New England Inc. </a:t>
          </a:r>
          <a:br>
            <a:rPr lang="en-US" sz="1000" b="1">
              <a:solidFill>
                <a:srgbClr val="62777F"/>
              </a:solidFill>
              <a:effectLst/>
              <a:latin typeface="+mn-lt"/>
              <a:ea typeface="Calibri"/>
              <a:cs typeface="Times New Roman"/>
            </a:rPr>
          </a:br>
          <a:endParaRPr lang="en-US" sz="1000">
            <a:solidFill>
              <a:srgbClr val="62777F"/>
            </a:solidFill>
            <a:effectLst/>
            <a:latin typeface="+mn-lt"/>
            <a:ea typeface="Calibri"/>
            <a:cs typeface="Times New Roman"/>
          </a:endParaRPr>
        </a:p>
        <a:p>
          <a:r>
            <a:rPr lang="en-US" sz="1100" b="1">
              <a:solidFill>
                <a:srgbClr val="62777F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 cap="all">
              <a:solidFill>
                <a:srgbClr val="62777F"/>
              </a:solidFill>
              <a:effectLst/>
              <a:latin typeface="+mn-lt"/>
              <a:ea typeface="+mn-ea"/>
              <a:cs typeface="+mn-cs"/>
            </a:rPr>
            <a:t>ISO-NE Public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</xdr:txBody>
    </xdr:sp>
    <xdr:clientData/>
  </xdr:twoCellAnchor>
  <xdr:oneCellAnchor>
    <xdr:from>
      <xdr:col>12</xdr:col>
      <xdr:colOff>323850</xdr:colOff>
      <xdr:row>10</xdr:row>
      <xdr:rowOff>76200</xdr:rowOff>
    </xdr:from>
    <xdr:ext cx="184731" cy="264560"/>
    <xdr:sp macro="" textlink="">
      <xdr:nvSpPr>
        <xdr:cNvPr id="4" name="TextBox 3"/>
        <xdr:cNvSpPr txBox="1"/>
      </xdr:nvSpPr>
      <xdr:spPr>
        <a:xfrm>
          <a:off x="7639050" y="1695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107157</xdr:colOff>
      <xdr:row>12</xdr:row>
      <xdr:rowOff>95250</xdr:rowOff>
    </xdr:from>
    <xdr:to>
      <xdr:col>9</xdr:col>
      <xdr:colOff>559595</xdr:colOff>
      <xdr:row>30</xdr:row>
      <xdr:rowOff>227171</xdr:rowOff>
    </xdr:to>
    <xdr:graphicFrame macro="">
      <xdr:nvGraphicFramePr>
        <xdr:cNvPr id="205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R16" sqref="R16"/>
    </sheetView>
  </sheetViews>
  <sheetFormatPr defaultRowHeight="14.4" x14ac:dyDescent="0.3"/>
  <sheetData/>
  <pageMargins left="0.7" right="0.7" top="0.75" bottom="0.75" header="0.3" footer="0.3"/>
  <pageSetup scale="74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5"/>
  <sheetViews>
    <sheetView tabSelected="1" topLeftCell="A7" zoomScaleNormal="100" workbookViewId="0">
      <selection activeCell="E20" sqref="E20"/>
    </sheetView>
  </sheetViews>
  <sheetFormatPr defaultColWidth="9.109375" defaultRowHeight="13.8" x14ac:dyDescent="0.25"/>
  <cols>
    <col min="1" max="1" width="6.6640625" style="1" customWidth="1"/>
    <col min="2" max="2" width="32.6640625" style="1" bestFit="1" customWidth="1"/>
    <col min="3" max="4" width="18.5546875" style="1" customWidth="1"/>
    <col min="5" max="5" width="25.88671875" style="1" customWidth="1"/>
    <col min="6" max="6" width="20.5546875" style="1" bestFit="1" customWidth="1"/>
    <col min="7" max="10" width="18.5546875" style="1" customWidth="1"/>
    <col min="11" max="16384" width="9.109375" style="1"/>
  </cols>
  <sheetData>
    <row r="1" spans="1:21" s="6" customFormat="1" ht="57.75" customHeight="1" thickBot="1" x14ac:dyDescent="0.35">
      <c r="A1" s="71" t="s">
        <v>22</v>
      </c>
      <c r="B1" s="72"/>
      <c r="C1" s="72"/>
      <c r="D1" s="72"/>
      <c r="E1" s="72"/>
      <c r="F1" s="72"/>
      <c r="G1" s="72"/>
      <c r="H1" s="72"/>
      <c r="I1" s="72"/>
      <c r="J1" s="73"/>
    </row>
    <row r="2" spans="1:21" s="7" customFormat="1" ht="40.5" customHeight="1" thickBot="1" x14ac:dyDescent="0.35">
      <c r="A2" s="93" t="s">
        <v>11</v>
      </c>
      <c r="B2" s="94"/>
      <c r="C2" s="78"/>
      <c r="D2" s="79"/>
      <c r="E2" s="79"/>
      <c r="F2" s="79"/>
      <c r="G2" s="79"/>
      <c r="H2" s="79"/>
      <c r="I2" s="80"/>
      <c r="J2" s="32"/>
    </row>
    <row r="3" spans="1:21" s="7" customFormat="1" ht="21.75" customHeight="1" thickBot="1" x14ac:dyDescent="0.35">
      <c r="A3" s="74" t="s">
        <v>13</v>
      </c>
      <c r="B3" s="75"/>
      <c r="C3" s="78"/>
      <c r="D3" s="79"/>
      <c r="E3" s="79"/>
      <c r="F3" s="79"/>
      <c r="G3" s="79"/>
      <c r="H3" s="79"/>
      <c r="I3" s="80"/>
      <c r="J3" s="32"/>
    </row>
    <row r="4" spans="1:21" s="7" customFormat="1" ht="21.75" customHeight="1" thickBot="1" x14ac:dyDescent="0.35">
      <c r="A4" s="76" t="s">
        <v>0</v>
      </c>
      <c r="B4" s="77"/>
      <c r="C4" s="78"/>
      <c r="D4" s="79"/>
      <c r="E4" s="80"/>
      <c r="F4" s="8"/>
      <c r="G4" s="8"/>
      <c r="H4" s="8"/>
      <c r="I4" s="8"/>
      <c r="J4" s="33"/>
    </row>
    <row r="5" spans="1:21" ht="21" x14ac:dyDescent="0.4">
      <c r="A5" s="34" t="s">
        <v>14</v>
      </c>
      <c r="B5" s="3"/>
      <c r="C5" s="3"/>
      <c r="D5" s="3"/>
      <c r="E5" s="3"/>
      <c r="F5" s="3"/>
      <c r="G5" s="3"/>
      <c r="H5" s="3"/>
      <c r="I5" s="3"/>
      <c r="J5" s="31"/>
    </row>
    <row r="6" spans="1:21" ht="18" thickBot="1" x14ac:dyDescent="0.35">
      <c r="A6" s="35"/>
      <c r="B6" s="3"/>
      <c r="C6" s="3"/>
      <c r="D6" s="3"/>
      <c r="E6" s="3"/>
      <c r="F6" s="3"/>
      <c r="G6" s="3"/>
      <c r="H6" s="3"/>
      <c r="I6" s="3"/>
      <c r="J6" s="31"/>
    </row>
    <row r="7" spans="1:21" ht="17.399999999999999" x14ac:dyDescent="0.3">
      <c r="A7" s="35"/>
      <c r="B7" s="84"/>
      <c r="C7" s="85"/>
      <c r="D7" s="85"/>
      <c r="E7" s="85"/>
      <c r="F7" s="85"/>
      <c r="G7" s="85"/>
      <c r="H7" s="85"/>
      <c r="I7" s="86"/>
      <c r="J7" s="31"/>
    </row>
    <row r="8" spans="1:21" ht="17.399999999999999" x14ac:dyDescent="0.3">
      <c r="A8" s="35"/>
      <c r="B8" s="87"/>
      <c r="C8" s="88"/>
      <c r="D8" s="88"/>
      <c r="E8" s="88"/>
      <c r="F8" s="88"/>
      <c r="G8" s="88"/>
      <c r="H8" s="88"/>
      <c r="I8" s="89"/>
      <c r="J8" s="31"/>
    </row>
    <row r="9" spans="1:21" ht="17.399999999999999" x14ac:dyDescent="0.3">
      <c r="A9" s="35"/>
      <c r="B9" s="87"/>
      <c r="C9" s="88"/>
      <c r="D9" s="88"/>
      <c r="E9" s="88"/>
      <c r="F9" s="88"/>
      <c r="G9" s="88"/>
      <c r="H9" s="88"/>
      <c r="I9" s="89"/>
      <c r="J9" s="31"/>
    </row>
    <row r="10" spans="1:21" ht="17.399999999999999" x14ac:dyDescent="0.3">
      <c r="A10" s="35"/>
      <c r="B10" s="87"/>
      <c r="C10" s="88"/>
      <c r="D10" s="88"/>
      <c r="E10" s="88"/>
      <c r="F10" s="88"/>
      <c r="G10" s="88"/>
      <c r="H10" s="88"/>
      <c r="I10" s="89"/>
      <c r="J10" s="31"/>
    </row>
    <row r="11" spans="1:21" ht="17.399999999999999" x14ac:dyDescent="0.3">
      <c r="A11" s="35"/>
      <c r="B11" s="87"/>
      <c r="C11" s="88"/>
      <c r="D11" s="88"/>
      <c r="E11" s="88"/>
      <c r="F11" s="88"/>
      <c r="G11" s="88"/>
      <c r="H11" s="88"/>
      <c r="I11" s="89"/>
      <c r="J11" s="31"/>
    </row>
    <row r="12" spans="1:21" ht="17.399999999999999" x14ac:dyDescent="0.3">
      <c r="A12" s="35"/>
      <c r="B12" s="87"/>
      <c r="C12" s="88"/>
      <c r="D12" s="88"/>
      <c r="E12" s="88"/>
      <c r="F12" s="88"/>
      <c r="G12" s="88"/>
      <c r="H12" s="88"/>
      <c r="I12" s="89"/>
      <c r="J12" s="31"/>
    </row>
    <row r="13" spans="1:21" ht="18" thickBot="1" x14ac:dyDescent="0.35">
      <c r="A13" s="35"/>
      <c r="B13" s="90"/>
      <c r="C13" s="91"/>
      <c r="D13" s="91"/>
      <c r="E13" s="91"/>
      <c r="F13" s="91"/>
      <c r="G13" s="91"/>
      <c r="H13" s="91"/>
      <c r="I13" s="92"/>
      <c r="J13" s="31"/>
      <c r="L13" s="58"/>
      <c r="M13" s="58"/>
      <c r="N13" s="58"/>
      <c r="O13" s="58"/>
      <c r="P13" s="58"/>
      <c r="Q13" s="58"/>
      <c r="R13" s="58"/>
      <c r="S13" s="58"/>
      <c r="T13" s="58"/>
      <c r="U13" s="58"/>
    </row>
    <row r="14" spans="1:21" x14ac:dyDescent="0.25">
      <c r="A14" s="36"/>
      <c r="B14" s="2"/>
      <c r="C14" s="2"/>
      <c r="D14" s="2"/>
      <c r="E14" s="2"/>
      <c r="F14" s="2"/>
      <c r="G14" s="2"/>
      <c r="H14" s="2"/>
      <c r="I14" s="2"/>
      <c r="J14" s="37"/>
    </row>
    <row r="15" spans="1:21" ht="21.6" thickBot="1" x14ac:dyDescent="0.45">
      <c r="A15" s="34" t="s">
        <v>16</v>
      </c>
      <c r="B15" s="3"/>
      <c r="C15" s="3"/>
      <c r="D15" s="3"/>
      <c r="E15" s="3"/>
      <c r="F15" s="3"/>
      <c r="G15" s="3"/>
      <c r="H15" s="3"/>
      <c r="I15" s="3"/>
      <c r="J15" s="31"/>
    </row>
    <row r="16" spans="1:21" ht="21" x14ac:dyDescent="0.4">
      <c r="A16" s="34"/>
      <c r="B16" s="106" t="s">
        <v>21</v>
      </c>
      <c r="C16" s="107"/>
      <c r="D16" s="107"/>
      <c r="E16" s="108"/>
      <c r="F16" s="3"/>
      <c r="G16" s="3"/>
      <c r="H16" s="3"/>
      <c r="I16" s="3"/>
      <c r="J16" s="31"/>
    </row>
    <row r="17" spans="1:10" ht="28.5" customHeight="1" thickBot="1" x14ac:dyDescent="0.45">
      <c r="A17" s="34"/>
      <c r="B17" s="109"/>
      <c r="C17" s="110"/>
      <c r="D17" s="110"/>
      <c r="E17" s="111"/>
      <c r="F17" s="3"/>
      <c r="G17" s="3"/>
      <c r="H17" s="3"/>
      <c r="I17" s="3"/>
      <c r="J17" s="31"/>
    </row>
    <row r="18" spans="1:10" ht="28.5" customHeight="1" x14ac:dyDescent="0.4">
      <c r="A18" s="34"/>
      <c r="B18" s="67"/>
      <c r="C18" s="67"/>
      <c r="D18" s="67"/>
      <c r="E18" s="67"/>
      <c r="F18" s="3"/>
      <c r="G18" s="3"/>
      <c r="H18" s="3"/>
      <c r="I18" s="3"/>
      <c r="J18" s="31"/>
    </row>
    <row r="19" spans="1:10" ht="14.4" thickBot="1" x14ac:dyDescent="0.3">
      <c r="A19" s="30"/>
      <c r="B19" s="3"/>
      <c r="C19" s="3"/>
      <c r="D19" s="3"/>
      <c r="E19" s="3"/>
      <c r="F19" s="3"/>
      <c r="G19" s="3"/>
      <c r="H19" s="3"/>
      <c r="I19" s="3"/>
      <c r="J19" s="31"/>
    </row>
    <row r="20" spans="1:10" ht="32.25" customHeight="1" thickBot="1" x14ac:dyDescent="0.4">
      <c r="A20" s="59" t="s">
        <v>18</v>
      </c>
      <c r="B20" s="53"/>
      <c r="C20" s="3"/>
      <c r="D20" s="69">
        <v>2023</v>
      </c>
      <c r="E20" s="66"/>
      <c r="F20" s="3"/>
      <c r="G20" s="3"/>
      <c r="H20" s="3"/>
      <c r="I20" s="3"/>
      <c r="J20" s="31"/>
    </row>
    <row r="21" spans="1:10" ht="32.25" customHeight="1" thickBot="1" x14ac:dyDescent="0.4">
      <c r="A21" s="59"/>
      <c r="B21" s="53"/>
      <c r="C21" s="3"/>
      <c r="D21" s="68"/>
      <c r="E21" s="66"/>
      <c r="F21" s="3"/>
      <c r="G21" s="3"/>
      <c r="H21" s="3"/>
      <c r="I21" s="3"/>
      <c r="J21" s="31"/>
    </row>
    <row r="22" spans="1:10" ht="32.25" customHeight="1" thickBot="1" x14ac:dyDescent="0.4">
      <c r="A22" s="59" t="s">
        <v>23</v>
      </c>
      <c r="B22" s="53"/>
      <c r="C22" s="70" t="s">
        <v>24</v>
      </c>
      <c r="D22" s="95" t="s">
        <v>28</v>
      </c>
      <c r="E22" s="96"/>
      <c r="F22" s="96"/>
      <c r="G22" s="3"/>
      <c r="H22" s="3"/>
      <c r="I22" s="3"/>
      <c r="J22" s="31"/>
    </row>
    <row r="23" spans="1:10" ht="32.25" customHeight="1" x14ac:dyDescent="0.35">
      <c r="A23" s="59"/>
      <c r="B23" s="53"/>
      <c r="C23" s="3"/>
      <c r="D23" s="68"/>
      <c r="E23" s="66"/>
      <c r="F23" s="3"/>
      <c r="G23" s="3"/>
      <c r="H23" s="3"/>
      <c r="I23" s="3"/>
      <c r="J23" s="31"/>
    </row>
    <row r="24" spans="1:10" ht="11.25" customHeight="1" thickBot="1" x14ac:dyDescent="0.3">
      <c r="A24" s="30"/>
      <c r="B24" s="3"/>
      <c r="C24" s="3"/>
      <c r="D24" s="3"/>
      <c r="E24" s="3"/>
      <c r="F24" s="3"/>
      <c r="G24" s="3"/>
      <c r="H24" s="3"/>
      <c r="I24" s="3"/>
      <c r="J24" s="31"/>
    </row>
    <row r="25" spans="1:10" ht="30" customHeight="1" thickBot="1" x14ac:dyDescent="0.3">
      <c r="A25" s="30"/>
      <c r="B25" s="81" t="s">
        <v>25</v>
      </c>
      <c r="C25" s="82"/>
      <c r="D25" s="82"/>
      <c r="E25" s="83"/>
      <c r="F25" s="3"/>
      <c r="G25" s="3"/>
      <c r="H25" s="3"/>
      <c r="I25" s="3"/>
      <c r="J25" s="31"/>
    </row>
    <row r="26" spans="1:10" ht="30" customHeight="1" thickBot="1" x14ac:dyDescent="0.3">
      <c r="A26" s="30"/>
      <c r="B26" s="18"/>
      <c r="C26" s="19" t="s">
        <v>29</v>
      </c>
      <c r="D26" s="17" t="s">
        <v>30</v>
      </c>
      <c r="E26" s="18" t="s">
        <v>5</v>
      </c>
      <c r="F26" s="3"/>
      <c r="G26" s="3"/>
      <c r="H26" s="3"/>
      <c r="I26" s="3"/>
      <c r="J26" s="31"/>
    </row>
    <row r="27" spans="1:10" ht="38.25" customHeight="1" x14ac:dyDescent="0.25">
      <c r="A27" s="30"/>
      <c r="B27" s="20" t="s">
        <v>1</v>
      </c>
      <c r="C27" s="60">
        <f>material_total</f>
        <v>0</v>
      </c>
      <c r="D27" s="60">
        <f>non_ptf_material_total</f>
        <v>0</v>
      </c>
      <c r="E27" s="61">
        <f>C27+D27</f>
        <v>0</v>
      </c>
      <c r="F27" s="3"/>
      <c r="G27" s="3"/>
      <c r="H27" s="3"/>
      <c r="I27" s="3"/>
      <c r="J27" s="31"/>
    </row>
    <row r="28" spans="1:10" ht="38.25" customHeight="1" x14ac:dyDescent="0.25">
      <c r="A28" s="30"/>
      <c r="B28" s="21" t="s">
        <v>7</v>
      </c>
      <c r="C28" s="62">
        <f>labor_total</f>
        <v>0</v>
      </c>
      <c r="D28" s="60">
        <f>non_ptf_labor_total</f>
        <v>0</v>
      </c>
      <c r="E28" s="61">
        <f t="shared" ref="E28:E33" si="0">C28+D28</f>
        <v>0</v>
      </c>
      <c r="F28" s="3"/>
      <c r="G28" s="3"/>
      <c r="H28" s="3"/>
      <c r="I28" s="3"/>
      <c r="J28" s="31"/>
    </row>
    <row r="29" spans="1:10" ht="38.25" customHeight="1" x14ac:dyDescent="0.25">
      <c r="A29" s="30"/>
      <c r="B29" s="21" t="s">
        <v>8</v>
      </c>
      <c r="C29" s="62">
        <f>row_total</f>
        <v>0</v>
      </c>
      <c r="D29" s="60">
        <f>non_ptf_row_total</f>
        <v>0</v>
      </c>
      <c r="E29" s="61">
        <f t="shared" si="0"/>
        <v>0</v>
      </c>
      <c r="F29" s="3"/>
      <c r="G29" s="3"/>
      <c r="H29" s="3"/>
      <c r="I29" s="3"/>
      <c r="J29" s="31"/>
    </row>
    <row r="30" spans="1:10" ht="38.25" customHeight="1" x14ac:dyDescent="0.25">
      <c r="A30" s="30"/>
      <c r="B30" s="22" t="s">
        <v>6</v>
      </c>
      <c r="C30" s="62">
        <f>EPI_total</f>
        <v>0</v>
      </c>
      <c r="D30" s="60">
        <f>non_ptf_EPI_total</f>
        <v>0</v>
      </c>
      <c r="E30" s="61">
        <f t="shared" si="0"/>
        <v>0</v>
      </c>
      <c r="F30" s="3"/>
      <c r="G30" s="3"/>
      <c r="H30" s="3"/>
      <c r="I30" s="3"/>
      <c r="J30" s="31"/>
    </row>
    <row r="31" spans="1:10" ht="38.25" customHeight="1" x14ac:dyDescent="0.25">
      <c r="A31" s="30"/>
      <c r="B31" s="21" t="s">
        <v>2</v>
      </c>
      <c r="C31" s="62">
        <f>escilation_total</f>
        <v>0</v>
      </c>
      <c r="D31" s="60">
        <f>non_ptf_escalation_total</f>
        <v>0</v>
      </c>
      <c r="E31" s="61">
        <f t="shared" si="0"/>
        <v>0</v>
      </c>
      <c r="F31" s="3"/>
      <c r="G31" s="3"/>
      <c r="H31" s="3"/>
      <c r="I31" s="3"/>
      <c r="J31" s="31"/>
    </row>
    <row r="32" spans="1:10" ht="38.25" customHeight="1" x14ac:dyDescent="0.25">
      <c r="A32" s="30"/>
      <c r="B32" s="21" t="s">
        <v>3</v>
      </c>
      <c r="C32" s="62">
        <f>afudc_total</f>
        <v>0</v>
      </c>
      <c r="D32" s="60">
        <f>non_ptf_AFUDC_total</f>
        <v>0</v>
      </c>
      <c r="E32" s="61">
        <f t="shared" si="0"/>
        <v>0</v>
      </c>
      <c r="F32" s="3"/>
      <c r="G32" s="3"/>
      <c r="H32" s="3"/>
      <c r="I32" s="3"/>
      <c r="J32" s="31"/>
    </row>
    <row r="33" spans="1:10" ht="38.25" customHeight="1" thickBot="1" x14ac:dyDescent="0.3">
      <c r="A33" s="30"/>
      <c r="B33" s="23" t="s">
        <v>4</v>
      </c>
      <c r="C33" s="63">
        <f>contingency_total</f>
        <v>0</v>
      </c>
      <c r="D33" s="60">
        <f>non_ptf_contingency_total</f>
        <v>0</v>
      </c>
      <c r="E33" s="61">
        <f t="shared" si="0"/>
        <v>0</v>
      </c>
      <c r="F33" s="3"/>
      <c r="G33" s="3"/>
      <c r="H33" s="3"/>
      <c r="I33" s="3"/>
      <c r="J33" s="31"/>
    </row>
    <row r="34" spans="1:10" ht="38.25" customHeight="1" thickBot="1" x14ac:dyDescent="0.3">
      <c r="A34" s="30"/>
      <c r="B34" s="57" t="s">
        <v>17</v>
      </c>
      <c r="C34" s="64">
        <f>SUM(C27:C33)</f>
        <v>0</v>
      </c>
      <c r="D34" s="60">
        <f>SUM(D27:D33)</f>
        <v>0</v>
      </c>
      <c r="E34" s="65">
        <f>SUM(E27:E33)</f>
        <v>0</v>
      </c>
      <c r="F34" s="3"/>
      <c r="G34" s="3"/>
      <c r="H34" s="3"/>
      <c r="I34" s="3"/>
      <c r="J34" s="31"/>
    </row>
    <row r="35" spans="1:10" x14ac:dyDescent="0.25">
      <c r="A35" s="30"/>
      <c r="B35" s="3"/>
      <c r="C35" s="3"/>
      <c r="D35" s="3"/>
      <c r="E35" s="3"/>
      <c r="F35" s="3"/>
      <c r="G35" s="3"/>
      <c r="H35" s="3"/>
      <c r="I35" s="3"/>
      <c r="J35" s="31"/>
    </row>
    <row r="36" spans="1:10" x14ac:dyDescent="0.25">
      <c r="A36" s="30"/>
      <c r="B36" s="112"/>
      <c r="C36" s="113"/>
      <c r="D36" s="113"/>
      <c r="E36" s="114"/>
      <c r="F36" s="3"/>
      <c r="G36" s="3"/>
      <c r="H36" s="3"/>
      <c r="I36" s="3"/>
      <c r="J36" s="31"/>
    </row>
    <row r="37" spans="1:10" x14ac:dyDescent="0.25">
      <c r="A37" s="30"/>
      <c r="B37" s="115"/>
      <c r="C37" s="116"/>
      <c r="D37" s="116"/>
      <c r="E37" s="117"/>
      <c r="F37" s="3"/>
      <c r="G37" s="3"/>
      <c r="H37" s="3"/>
      <c r="I37" s="3"/>
      <c r="J37" s="31"/>
    </row>
    <row r="38" spans="1:10" x14ac:dyDescent="0.25">
      <c r="A38" s="30"/>
      <c r="B38" s="118"/>
      <c r="C38" s="119"/>
      <c r="D38" s="119"/>
      <c r="E38" s="120"/>
      <c r="F38" s="3"/>
      <c r="G38" s="3"/>
      <c r="H38" s="3"/>
      <c r="I38" s="3"/>
      <c r="J38" s="31"/>
    </row>
    <row r="39" spans="1:10" x14ac:dyDescent="0.25">
      <c r="A39" s="30"/>
      <c r="B39" s="3"/>
      <c r="C39" s="3"/>
      <c r="D39" s="3"/>
      <c r="E39" s="3"/>
      <c r="F39" s="3"/>
      <c r="G39" s="3"/>
      <c r="H39" s="3"/>
      <c r="I39" s="3"/>
      <c r="J39" s="31"/>
    </row>
    <row r="40" spans="1:10" ht="28.5" customHeight="1" thickBot="1" x14ac:dyDescent="0.3">
      <c r="A40" s="30"/>
      <c r="B40" s="121" t="s">
        <v>26</v>
      </c>
      <c r="C40" s="122"/>
      <c r="D40" s="122"/>
      <c r="E40" s="122"/>
      <c r="F40" s="122"/>
      <c r="G40" s="122"/>
      <c r="H40" s="122"/>
      <c r="I40" s="122"/>
      <c r="J40" s="123"/>
    </row>
    <row r="41" spans="1:10" s="6" customFormat="1" ht="61.5" customHeight="1" thickBot="1" x14ac:dyDescent="0.35">
      <c r="A41" s="38"/>
      <c r="B41" s="56" t="s">
        <v>15</v>
      </c>
      <c r="C41" s="48" t="s">
        <v>1</v>
      </c>
      <c r="D41" s="49" t="s">
        <v>9</v>
      </c>
      <c r="E41" s="50" t="s">
        <v>8</v>
      </c>
      <c r="F41" s="55" t="s">
        <v>10</v>
      </c>
      <c r="G41" s="50" t="s">
        <v>2</v>
      </c>
      <c r="H41" s="50" t="s">
        <v>3</v>
      </c>
      <c r="I41" s="51" t="s">
        <v>4</v>
      </c>
      <c r="J41" s="56" t="s">
        <v>5</v>
      </c>
    </row>
    <row r="42" spans="1:10" s="6" customFormat="1" ht="28.5" customHeight="1" thickBot="1" x14ac:dyDescent="0.35">
      <c r="A42" s="38"/>
      <c r="B42" s="47"/>
      <c r="C42" s="11" t="s">
        <v>20</v>
      </c>
      <c r="D42" s="11"/>
      <c r="E42" s="11"/>
      <c r="F42" s="11"/>
      <c r="G42" s="11"/>
      <c r="H42" s="11"/>
      <c r="I42" s="24"/>
      <c r="J42" s="12">
        <f>SUM(C42:I42)</f>
        <v>0</v>
      </c>
    </row>
    <row r="43" spans="1:10" s="6" customFormat="1" ht="28.5" customHeight="1" thickBot="1" x14ac:dyDescent="0.35">
      <c r="A43" s="38"/>
      <c r="B43" s="46"/>
      <c r="C43" s="29" t="s">
        <v>20</v>
      </c>
      <c r="D43" s="25"/>
      <c r="E43" s="25"/>
      <c r="F43" s="25"/>
      <c r="G43" s="25"/>
      <c r="H43" s="25"/>
      <c r="I43" s="26"/>
      <c r="J43" s="12">
        <f t="shared" ref="J43:J52" si="1">SUM(C43:I43)</f>
        <v>0</v>
      </c>
    </row>
    <row r="44" spans="1:10" s="6" customFormat="1" ht="28.5" customHeight="1" thickBot="1" x14ac:dyDescent="0.35">
      <c r="A44" s="38"/>
      <c r="B44" s="46"/>
      <c r="C44" s="29"/>
      <c r="D44" s="25" t="s">
        <v>20</v>
      </c>
      <c r="E44" s="25" t="s">
        <v>20</v>
      </c>
      <c r="F44" s="25"/>
      <c r="G44" s="25"/>
      <c r="H44" s="25"/>
      <c r="I44" s="26"/>
      <c r="J44" s="12">
        <f t="shared" si="1"/>
        <v>0</v>
      </c>
    </row>
    <row r="45" spans="1:10" s="6" customFormat="1" ht="28.5" customHeight="1" thickBot="1" x14ac:dyDescent="0.35">
      <c r="A45" s="38"/>
      <c r="B45" s="46"/>
      <c r="C45" s="29" t="s">
        <v>20</v>
      </c>
      <c r="D45" s="25"/>
      <c r="E45" s="25"/>
      <c r="F45" s="25" t="s">
        <v>20</v>
      </c>
      <c r="G45" s="25" t="s">
        <v>20</v>
      </c>
      <c r="H45" s="25" t="s">
        <v>20</v>
      </c>
      <c r="I45" s="26" t="s">
        <v>20</v>
      </c>
      <c r="J45" s="12">
        <f t="shared" si="1"/>
        <v>0</v>
      </c>
    </row>
    <row r="46" spans="1:10" s="6" customFormat="1" ht="28.5" customHeight="1" thickBot="1" x14ac:dyDescent="0.35">
      <c r="A46" s="38"/>
      <c r="B46" s="46"/>
      <c r="C46" s="29"/>
      <c r="D46" s="25"/>
      <c r="E46" s="25"/>
      <c r="F46" s="25"/>
      <c r="G46" s="25"/>
      <c r="H46" s="25"/>
      <c r="I46" s="26"/>
      <c r="J46" s="12">
        <f t="shared" si="1"/>
        <v>0</v>
      </c>
    </row>
    <row r="47" spans="1:10" s="6" customFormat="1" ht="28.5" customHeight="1" thickBot="1" x14ac:dyDescent="0.35">
      <c r="A47" s="38"/>
      <c r="B47" s="46"/>
      <c r="C47" s="29"/>
      <c r="D47" s="25"/>
      <c r="E47" s="25"/>
      <c r="F47" s="25"/>
      <c r="G47" s="25"/>
      <c r="H47" s="25"/>
      <c r="I47" s="26"/>
      <c r="J47" s="12">
        <f t="shared" si="1"/>
        <v>0</v>
      </c>
    </row>
    <row r="48" spans="1:10" s="6" customFormat="1" ht="28.5" customHeight="1" thickBot="1" x14ac:dyDescent="0.35">
      <c r="A48" s="38"/>
      <c r="B48" s="46"/>
      <c r="C48" s="29"/>
      <c r="D48" s="25"/>
      <c r="E48" s="25"/>
      <c r="F48" s="25"/>
      <c r="G48" s="25"/>
      <c r="H48" s="25"/>
      <c r="I48" s="26"/>
      <c r="J48" s="12">
        <f t="shared" si="1"/>
        <v>0</v>
      </c>
    </row>
    <row r="49" spans="1:10" s="6" customFormat="1" ht="28.5" customHeight="1" thickBot="1" x14ac:dyDescent="0.35">
      <c r="A49" s="38"/>
      <c r="B49" s="46"/>
      <c r="C49" s="29"/>
      <c r="D49" s="25"/>
      <c r="E49" s="25"/>
      <c r="F49" s="25"/>
      <c r="G49" s="25"/>
      <c r="H49" s="25"/>
      <c r="I49" s="26"/>
      <c r="J49" s="12">
        <f t="shared" si="1"/>
        <v>0</v>
      </c>
    </row>
    <row r="50" spans="1:10" s="6" customFormat="1" ht="28.5" customHeight="1" thickBot="1" x14ac:dyDescent="0.35">
      <c r="A50" s="38"/>
      <c r="B50" s="46"/>
      <c r="C50" s="29"/>
      <c r="D50" s="25"/>
      <c r="E50" s="25"/>
      <c r="F50" s="25"/>
      <c r="G50" s="25"/>
      <c r="H50" s="25"/>
      <c r="I50" s="26"/>
      <c r="J50" s="12">
        <f t="shared" si="1"/>
        <v>0</v>
      </c>
    </row>
    <row r="51" spans="1:10" s="6" customFormat="1" ht="28.5" customHeight="1" thickBot="1" x14ac:dyDescent="0.35">
      <c r="A51" s="38"/>
      <c r="B51" s="46"/>
      <c r="C51" s="29"/>
      <c r="D51" s="25"/>
      <c r="E51" s="25"/>
      <c r="F51" s="25"/>
      <c r="G51" s="25"/>
      <c r="H51" s="25"/>
      <c r="I51" s="26"/>
      <c r="J51" s="12">
        <f t="shared" si="1"/>
        <v>0</v>
      </c>
    </row>
    <row r="52" spans="1:10" s="6" customFormat="1" ht="28.5" customHeight="1" thickBot="1" x14ac:dyDescent="0.35">
      <c r="A52" s="38"/>
      <c r="B52" s="46"/>
      <c r="C52" s="44"/>
      <c r="D52" s="13"/>
      <c r="E52" s="13"/>
      <c r="F52" s="13"/>
      <c r="G52" s="13"/>
      <c r="H52" s="13"/>
      <c r="I52" s="27"/>
      <c r="J52" s="12">
        <f t="shared" si="1"/>
        <v>0</v>
      </c>
    </row>
    <row r="53" spans="1:10" s="14" customFormat="1" ht="28.5" customHeight="1" thickBot="1" x14ac:dyDescent="0.35">
      <c r="A53" s="39"/>
      <c r="B53" s="45" t="s">
        <v>5</v>
      </c>
      <c r="C53" s="15">
        <f t="shared" ref="C53:J53" si="2">SUM(C42:C52)</f>
        <v>0</v>
      </c>
      <c r="D53" s="16">
        <f t="shared" si="2"/>
        <v>0</v>
      </c>
      <c r="E53" s="16">
        <f t="shared" si="2"/>
        <v>0</v>
      </c>
      <c r="F53" s="16">
        <f t="shared" si="2"/>
        <v>0</v>
      </c>
      <c r="G53" s="16">
        <f t="shared" si="2"/>
        <v>0</v>
      </c>
      <c r="H53" s="16">
        <f t="shared" si="2"/>
        <v>0</v>
      </c>
      <c r="I53" s="9">
        <f t="shared" si="2"/>
        <v>0</v>
      </c>
      <c r="J53" s="28">
        <f t="shared" si="2"/>
        <v>0</v>
      </c>
    </row>
    <row r="54" spans="1:10" s="4" customFormat="1" ht="21" customHeight="1" thickBot="1" x14ac:dyDescent="0.35">
      <c r="A54" s="40"/>
      <c r="B54" s="10" t="s">
        <v>12</v>
      </c>
      <c r="C54" s="5"/>
      <c r="D54" s="5"/>
      <c r="E54" s="5"/>
      <c r="F54" s="5"/>
      <c r="G54" s="5"/>
      <c r="H54" s="5"/>
      <c r="I54" s="5"/>
      <c r="J54" s="41"/>
    </row>
    <row r="55" spans="1:10" ht="14.25" customHeight="1" x14ac:dyDescent="0.25">
      <c r="A55" s="30"/>
      <c r="B55" s="97"/>
      <c r="C55" s="98"/>
      <c r="D55" s="98"/>
      <c r="E55" s="98"/>
      <c r="F55" s="98"/>
      <c r="G55" s="98"/>
      <c r="H55" s="98"/>
      <c r="I55" s="99"/>
      <c r="J55" s="31"/>
    </row>
    <row r="56" spans="1:10" ht="21" x14ac:dyDescent="0.4">
      <c r="A56" s="34"/>
      <c r="B56" s="100"/>
      <c r="C56" s="101"/>
      <c r="D56" s="101"/>
      <c r="E56" s="101"/>
      <c r="F56" s="101"/>
      <c r="G56" s="101"/>
      <c r="H56" s="101"/>
      <c r="I56" s="102"/>
      <c r="J56" s="31"/>
    </row>
    <row r="57" spans="1:10" ht="14.25" customHeight="1" x14ac:dyDescent="0.25">
      <c r="A57" s="30"/>
      <c r="B57" s="100"/>
      <c r="C57" s="101"/>
      <c r="D57" s="101"/>
      <c r="E57" s="101"/>
      <c r="F57" s="101"/>
      <c r="G57" s="101"/>
      <c r="H57" s="101"/>
      <c r="I57" s="102"/>
      <c r="J57" s="31"/>
    </row>
    <row r="58" spans="1:10" ht="14.25" customHeight="1" x14ac:dyDescent="0.25">
      <c r="A58" s="30"/>
      <c r="B58" s="100"/>
      <c r="C58" s="101"/>
      <c r="D58" s="101"/>
      <c r="E58" s="101"/>
      <c r="F58" s="101"/>
      <c r="G58" s="101"/>
      <c r="H58" s="101"/>
      <c r="I58" s="102"/>
      <c r="J58" s="31"/>
    </row>
    <row r="59" spans="1:10" ht="14.25" customHeight="1" thickBot="1" x14ac:dyDescent="0.3">
      <c r="A59" s="30"/>
      <c r="B59" s="103"/>
      <c r="C59" s="104"/>
      <c r="D59" s="104"/>
      <c r="E59" s="104"/>
      <c r="F59" s="104"/>
      <c r="G59" s="104"/>
      <c r="H59" s="104"/>
      <c r="I59" s="105"/>
      <c r="J59" s="31"/>
    </row>
    <row r="60" spans="1:10" ht="15" customHeight="1" x14ac:dyDescent="0.3">
      <c r="A60" s="30"/>
      <c r="B60" s="3"/>
      <c r="C60" s="3"/>
      <c r="D60" s="3"/>
      <c r="E60" s="3"/>
      <c r="F60" s="3"/>
      <c r="G60" s="3"/>
      <c r="H60" s="3"/>
      <c r="I60" s="3"/>
      <c r="J60" s="41"/>
    </row>
    <row r="61" spans="1:10" ht="28.5" customHeight="1" x14ac:dyDescent="0.4">
      <c r="A61" s="34"/>
      <c r="B61" s="3"/>
      <c r="C61" s="3"/>
      <c r="D61" s="3"/>
      <c r="E61" s="3"/>
      <c r="F61" s="3"/>
      <c r="G61" s="3"/>
      <c r="H61" s="3"/>
      <c r="I61" s="3"/>
      <c r="J61" s="31"/>
    </row>
    <row r="62" spans="1:10" ht="10.5" customHeight="1" x14ac:dyDescent="0.4">
      <c r="A62" s="34"/>
      <c r="B62" s="3"/>
      <c r="C62" s="3"/>
      <c r="D62" s="3"/>
      <c r="E62" s="3"/>
      <c r="F62" s="3"/>
      <c r="G62" s="3"/>
      <c r="H62" s="3"/>
      <c r="I62" s="3"/>
      <c r="J62" s="31"/>
    </row>
    <row r="63" spans="1:10" ht="37.5" customHeight="1" thickBot="1" x14ac:dyDescent="0.45">
      <c r="A63" s="34"/>
      <c r="B63" s="121" t="s">
        <v>27</v>
      </c>
      <c r="C63" s="122"/>
      <c r="D63" s="122"/>
      <c r="E63" s="122"/>
      <c r="F63" s="122"/>
      <c r="G63" s="122"/>
      <c r="H63" s="122"/>
      <c r="I63" s="122"/>
      <c r="J63" s="123"/>
    </row>
    <row r="64" spans="1:10" ht="54" customHeight="1" thickBot="1" x14ac:dyDescent="0.45">
      <c r="A64" s="34"/>
      <c r="B64" s="56" t="s">
        <v>19</v>
      </c>
      <c r="C64" s="48" t="s">
        <v>1</v>
      </c>
      <c r="D64" s="49" t="s">
        <v>9</v>
      </c>
      <c r="E64" s="50" t="s">
        <v>8</v>
      </c>
      <c r="F64" s="55" t="s">
        <v>10</v>
      </c>
      <c r="G64" s="50" t="s">
        <v>2</v>
      </c>
      <c r="H64" s="50" t="s">
        <v>3</v>
      </c>
      <c r="I64" s="51" t="s">
        <v>4</v>
      </c>
      <c r="J64" s="56" t="s">
        <v>5</v>
      </c>
    </row>
    <row r="65" spans="1:10" ht="27.9" customHeight="1" thickBot="1" x14ac:dyDescent="0.45">
      <c r="A65" s="34"/>
      <c r="B65" s="47"/>
      <c r="C65" s="11" t="s">
        <v>20</v>
      </c>
      <c r="D65" s="11"/>
      <c r="E65" s="11"/>
      <c r="F65" s="11"/>
      <c r="G65" s="11"/>
      <c r="H65" s="11"/>
      <c r="I65" s="24"/>
      <c r="J65" s="12">
        <f>SUM(C65:I65)</f>
        <v>0</v>
      </c>
    </row>
    <row r="66" spans="1:10" ht="27.9" customHeight="1" thickBot="1" x14ac:dyDescent="0.45">
      <c r="A66" s="34"/>
      <c r="B66" s="46"/>
      <c r="C66" s="29"/>
      <c r="D66" s="25" t="s">
        <v>20</v>
      </c>
      <c r="E66" s="25"/>
      <c r="F66" s="25"/>
      <c r="G66" s="25"/>
      <c r="H66" s="25"/>
      <c r="I66" s="26"/>
      <c r="J66" s="12">
        <f t="shared" ref="J66:J75" si="3">SUM(C66:I66)</f>
        <v>0</v>
      </c>
    </row>
    <row r="67" spans="1:10" ht="27.9" customHeight="1" thickBot="1" x14ac:dyDescent="0.45">
      <c r="A67" s="34"/>
      <c r="B67" s="46"/>
      <c r="C67" s="29"/>
      <c r="D67" s="25"/>
      <c r="E67" s="25" t="s">
        <v>20</v>
      </c>
      <c r="F67" s="25"/>
      <c r="G67" s="25"/>
      <c r="H67" s="25"/>
      <c r="I67" s="26"/>
      <c r="J67" s="12">
        <f t="shared" si="3"/>
        <v>0</v>
      </c>
    </row>
    <row r="68" spans="1:10" ht="27.9" customHeight="1" thickBot="1" x14ac:dyDescent="0.3">
      <c r="A68" s="30"/>
      <c r="B68" s="46"/>
      <c r="C68" s="29"/>
      <c r="D68" s="25"/>
      <c r="E68" s="25"/>
      <c r="F68" s="25"/>
      <c r="G68" s="25"/>
      <c r="H68" s="25"/>
      <c r="I68" s="26"/>
      <c r="J68" s="12">
        <f t="shared" si="3"/>
        <v>0</v>
      </c>
    </row>
    <row r="69" spans="1:10" ht="27.9" customHeight="1" thickBot="1" x14ac:dyDescent="0.3">
      <c r="A69" s="30"/>
      <c r="B69" s="46"/>
      <c r="C69" s="29"/>
      <c r="D69" s="25"/>
      <c r="E69" s="25"/>
      <c r="F69" s="25"/>
      <c r="G69" s="25"/>
      <c r="H69" s="25"/>
      <c r="I69" s="26"/>
      <c r="J69" s="12">
        <f t="shared" si="3"/>
        <v>0</v>
      </c>
    </row>
    <row r="70" spans="1:10" ht="27.9" customHeight="1" thickBot="1" x14ac:dyDescent="0.3">
      <c r="A70" s="30"/>
      <c r="B70" s="46"/>
      <c r="C70" s="29"/>
      <c r="D70" s="25"/>
      <c r="E70" s="25"/>
      <c r="F70" s="25"/>
      <c r="G70" s="25"/>
      <c r="H70" s="25"/>
      <c r="I70" s="26"/>
      <c r="J70" s="12">
        <f t="shared" si="3"/>
        <v>0</v>
      </c>
    </row>
    <row r="71" spans="1:10" ht="27.9" customHeight="1" thickBot="1" x14ac:dyDescent="0.3">
      <c r="A71" s="30"/>
      <c r="B71" s="46"/>
      <c r="C71" s="29"/>
      <c r="D71" s="25"/>
      <c r="E71" s="25"/>
      <c r="F71" s="25"/>
      <c r="G71" s="25"/>
      <c r="H71" s="25"/>
      <c r="I71" s="26"/>
      <c r="J71" s="12">
        <f t="shared" si="3"/>
        <v>0</v>
      </c>
    </row>
    <row r="72" spans="1:10" ht="27.9" customHeight="1" thickBot="1" x14ac:dyDescent="0.3">
      <c r="A72" s="30"/>
      <c r="B72" s="46"/>
      <c r="C72" s="29"/>
      <c r="D72" s="25"/>
      <c r="E72" s="25"/>
      <c r="F72" s="25"/>
      <c r="G72" s="25"/>
      <c r="H72" s="25"/>
      <c r="I72" s="26"/>
      <c r="J72" s="12">
        <f t="shared" si="3"/>
        <v>0</v>
      </c>
    </row>
    <row r="73" spans="1:10" ht="27.9" customHeight="1" thickBot="1" x14ac:dyDescent="0.3">
      <c r="A73" s="30"/>
      <c r="B73" s="46"/>
      <c r="C73" s="29"/>
      <c r="D73" s="25"/>
      <c r="E73" s="25"/>
      <c r="F73" s="25"/>
      <c r="G73" s="25"/>
      <c r="H73" s="25"/>
      <c r="I73" s="26"/>
      <c r="J73" s="12">
        <f t="shared" si="3"/>
        <v>0</v>
      </c>
    </row>
    <row r="74" spans="1:10" ht="27.75" customHeight="1" thickBot="1" x14ac:dyDescent="0.3">
      <c r="A74" s="30"/>
      <c r="B74" s="46"/>
      <c r="C74" s="29"/>
      <c r="D74" s="25"/>
      <c r="E74" s="25"/>
      <c r="F74" s="25"/>
      <c r="G74" s="25"/>
      <c r="H74" s="25"/>
      <c r="I74" s="26"/>
      <c r="J74" s="12">
        <f t="shared" si="3"/>
        <v>0</v>
      </c>
    </row>
    <row r="75" spans="1:10" ht="27.9" customHeight="1" thickBot="1" x14ac:dyDescent="0.3">
      <c r="A75" s="30"/>
      <c r="B75" s="46"/>
      <c r="C75" s="44"/>
      <c r="D75" s="13"/>
      <c r="E75" s="13"/>
      <c r="F75" s="13"/>
      <c r="G75" s="13"/>
      <c r="H75" s="13"/>
      <c r="I75" s="27"/>
      <c r="J75" s="12">
        <f t="shared" si="3"/>
        <v>0</v>
      </c>
    </row>
    <row r="76" spans="1:10" ht="27.9" customHeight="1" thickBot="1" x14ac:dyDescent="0.3">
      <c r="A76" s="30"/>
      <c r="B76" s="45" t="s">
        <v>5</v>
      </c>
      <c r="C76" s="15">
        <f t="shared" ref="C76:J76" si="4">SUM(C65:C75)</f>
        <v>0</v>
      </c>
      <c r="D76" s="16">
        <f>SUM(D65:D75)</f>
        <v>0</v>
      </c>
      <c r="E76" s="16">
        <f>SUM(E65:E75)</f>
        <v>0</v>
      </c>
      <c r="F76" s="16">
        <f t="shared" si="4"/>
        <v>0</v>
      </c>
      <c r="G76" s="16">
        <f t="shared" si="4"/>
        <v>0</v>
      </c>
      <c r="H76" s="16">
        <f t="shared" si="4"/>
        <v>0</v>
      </c>
      <c r="I76" s="9">
        <f t="shared" si="4"/>
        <v>0</v>
      </c>
      <c r="J76" s="28">
        <f t="shared" si="4"/>
        <v>0</v>
      </c>
    </row>
    <row r="77" spans="1:10" ht="16.2" thickBot="1" x14ac:dyDescent="0.35">
      <c r="A77" s="30"/>
      <c r="B77" s="10" t="s">
        <v>12</v>
      </c>
      <c r="C77" s="5"/>
      <c r="D77" s="5"/>
      <c r="E77" s="5"/>
      <c r="F77" s="5"/>
      <c r="G77" s="5"/>
      <c r="H77" s="5"/>
      <c r="I77" s="5"/>
      <c r="J77" s="41"/>
    </row>
    <row r="78" spans="1:10" x14ac:dyDescent="0.25">
      <c r="A78" s="30"/>
      <c r="B78" s="97"/>
      <c r="C78" s="98"/>
      <c r="D78" s="98"/>
      <c r="E78" s="98"/>
      <c r="F78" s="98"/>
      <c r="G78" s="98"/>
      <c r="H78" s="98"/>
      <c r="I78" s="99"/>
      <c r="J78" s="31"/>
    </row>
    <row r="79" spans="1:10" x14ac:dyDescent="0.25">
      <c r="A79" s="30"/>
      <c r="B79" s="100"/>
      <c r="C79" s="101"/>
      <c r="D79" s="101"/>
      <c r="E79" s="101"/>
      <c r="F79" s="101"/>
      <c r="G79" s="101"/>
      <c r="H79" s="101"/>
      <c r="I79" s="102"/>
      <c r="J79" s="31"/>
    </row>
    <row r="80" spans="1:10" x14ac:dyDescent="0.25">
      <c r="A80" s="30"/>
      <c r="B80" s="100"/>
      <c r="C80" s="101"/>
      <c r="D80" s="101"/>
      <c r="E80" s="101"/>
      <c r="F80" s="101"/>
      <c r="G80" s="101"/>
      <c r="H80" s="101"/>
      <c r="I80" s="102"/>
      <c r="J80" s="31"/>
    </row>
    <row r="81" spans="1:10" x14ac:dyDescent="0.25">
      <c r="A81" s="30"/>
      <c r="B81" s="100"/>
      <c r="C81" s="101"/>
      <c r="D81" s="101"/>
      <c r="E81" s="101"/>
      <c r="F81" s="101"/>
      <c r="G81" s="101"/>
      <c r="H81" s="101"/>
      <c r="I81" s="102"/>
      <c r="J81" s="31"/>
    </row>
    <row r="82" spans="1:10" ht="14.4" thickBot="1" x14ac:dyDescent="0.3">
      <c r="A82" s="30"/>
      <c r="B82" s="103"/>
      <c r="C82" s="104"/>
      <c r="D82" s="104"/>
      <c r="E82" s="104"/>
      <c r="F82" s="104"/>
      <c r="G82" s="104"/>
      <c r="H82" s="104"/>
      <c r="I82" s="105"/>
      <c r="J82" s="31"/>
    </row>
    <row r="83" spans="1:10" ht="14.4" thickBot="1" x14ac:dyDescent="0.3">
      <c r="A83" s="42"/>
      <c r="B83" s="54"/>
      <c r="C83" s="54"/>
      <c r="D83" s="54"/>
      <c r="E83" s="54"/>
      <c r="F83" s="54"/>
      <c r="G83" s="54"/>
      <c r="H83" s="54"/>
      <c r="I83" s="54"/>
      <c r="J83" s="43"/>
    </row>
    <row r="84" spans="1:10" x14ac:dyDescent="0.25">
      <c r="B84" s="52"/>
      <c r="C84" s="52"/>
      <c r="D84" s="52"/>
      <c r="E84" s="52"/>
      <c r="F84" s="52"/>
      <c r="G84" s="52"/>
      <c r="H84" s="52"/>
      <c r="I84" s="52"/>
      <c r="J84" s="52"/>
    </row>
    <row r="85" spans="1:10" x14ac:dyDescent="0.25">
      <c r="B85" s="52"/>
      <c r="C85" s="52"/>
      <c r="D85" s="52"/>
      <c r="E85" s="52"/>
      <c r="F85" s="52"/>
      <c r="G85" s="52"/>
      <c r="H85" s="52"/>
      <c r="I85" s="52"/>
      <c r="J85" s="52"/>
    </row>
  </sheetData>
  <mergeCells count="16">
    <mergeCell ref="B78:I82"/>
    <mergeCell ref="B16:E17"/>
    <mergeCell ref="B36:E38"/>
    <mergeCell ref="B55:I59"/>
    <mergeCell ref="B40:J40"/>
    <mergeCell ref="B63:J63"/>
    <mergeCell ref="A1:J1"/>
    <mergeCell ref="A3:B3"/>
    <mergeCell ref="A4:B4"/>
    <mergeCell ref="C4:E4"/>
    <mergeCell ref="B25:E25"/>
    <mergeCell ref="B7:I13"/>
    <mergeCell ref="C2:I2"/>
    <mergeCell ref="C3:I3"/>
    <mergeCell ref="A2:B2"/>
    <mergeCell ref="D22:F22"/>
  </mergeCells>
  <phoneticPr fontId="12" type="noConversion"/>
  <pageMargins left="0.36" right="0.25" top="0.56000000000000005" bottom="0.75" header="0.3" footer="0.3"/>
  <pageSetup scale="36" orientation="portrait" r:id="rId1"/>
  <colBreaks count="1" manualBreakCount="1">
    <brk id="10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f96f9f2-dd12-426e-9ba5-5cdd19a659f2">KWNQA4XV24U4-3-1057</_dlc_DocId>
    <_dlc_DocIdUrl xmlns="ff96f9f2-dd12-426e-9ba5-5cdd19a659f2">
      <Url>https://moss.iso-ne.com/sites/tpdr/_layouts/DocIdRedir.aspx?ID=KWNQA4XV24U4-3-1057</Url>
      <Description>KWNQA4XV24U4-3-1057</Description>
    </_dlc_DocIdUrl>
    <AverageRating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277D4666BAE14399FAFA239447BC91" ma:contentTypeVersion="2" ma:contentTypeDescription="Create a new document." ma:contentTypeScope="" ma:versionID="820d81ac9fcac17a3da28692f1da6eec">
  <xsd:schema xmlns:xsd="http://www.w3.org/2001/XMLSchema" xmlns:xs="http://www.w3.org/2001/XMLSchema" xmlns:p="http://schemas.microsoft.com/office/2006/metadata/properties" xmlns:ns1="http://schemas.microsoft.com/sharepoint/v3" xmlns:ns2="ff96f9f2-dd12-426e-9ba5-5cdd19a659f2" targetNamespace="http://schemas.microsoft.com/office/2006/metadata/properties" ma:root="true" ma:fieldsID="98700c19b0ca00a6026a0a23e737b642" ns1:_="" ns2:_="">
    <xsd:import namespace="http://schemas.microsoft.com/sharepoint/v3"/>
    <xsd:import namespace="ff96f9f2-dd12-426e-9ba5-5cdd19a659f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AverageRating" minOccurs="0"/>
                <xsd:element ref="ns1:Rating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1" nillable="true" ma:displayName="Rating (0-5)" ma:decimals="2" ma:description="Average value of all the ratings that have been submitted" ma:indexed="true" ma:internalName="AverageRating" ma:readOnly="true">
      <xsd:simpleType>
        <xsd:restriction base="dms:Number"/>
      </xsd:simpleType>
    </xsd:element>
    <xsd:element name="RatingCount" ma:index="12" nillable="true" ma:displayName="Number of Ratings" ma:decimals="0" ma:description="Number of ratings submitted" ma:internalName="RatingCount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96f9f2-dd12-426e-9ba5-5cdd19a659f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B0CFF7D-4639-41BF-9FFD-1FB29EDA9FE1}"/>
</file>

<file path=customXml/itemProps2.xml><?xml version="1.0" encoding="utf-8"?>
<ds:datastoreItem xmlns:ds="http://schemas.openxmlformats.org/officeDocument/2006/customXml" ds:itemID="{B7509B5B-7EEC-470F-BEA6-8603446A9A2D}"/>
</file>

<file path=customXml/itemProps3.xml><?xml version="1.0" encoding="utf-8"?>
<ds:datastoreItem xmlns:ds="http://schemas.openxmlformats.org/officeDocument/2006/customXml" ds:itemID="{EE40A27F-655A-4F3C-B2A1-DBAEB8B129D8}"/>
</file>

<file path=customXml/itemProps4.xml><?xml version="1.0" encoding="utf-8"?>
<ds:datastoreItem xmlns:ds="http://schemas.openxmlformats.org/officeDocument/2006/customXml" ds:itemID="{6B592A1F-4233-4121-8754-E567004995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Cover Sheet</vt:lpstr>
      <vt:lpstr>Cost Estimating Workbook</vt:lpstr>
      <vt:lpstr>afudc_total</vt:lpstr>
      <vt:lpstr>contingency_total</vt:lpstr>
      <vt:lpstr>EPI_total</vt:lpstr>
      <vt:lpstr>escilation_total</vt:lpstr>
      <vt:lpstr>labor_total</vt:lpstr>
      <vt:lpstr>material_total</vt:lpstr>
      <vt:lpstr>non_ptf_AFUDC_total</vt:lpstr>
      <vt:lpstr>non_ptf_contindency_total</vt:lpstr>
      <vt:lpstr>non_ptf_contingency_total</vt:lpstr>
      <vt:lpstr>non_ptf_EPI_total</vt:lpstr>
      <vt:lpstr>non_ptf_escalation_total</vt:lpstr>
      <vt:lpstr>non_ptf_labor_total</vt:lpstr>
      <vt:lpstr>non_ptf_material_total</vt:lpstr>
      <vt:lpstr>non_ptf_row_total</vt:lpstr>
      <vt:lpstr>'Cost Estimating Workbook'!Print_Area</vt:lpstr>
      <vt:lpstr>row_total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2019-06-11T19:14:56Z</dcterms:created>
  <dcterms:modified xsi:type="dcterms:W3CDTF">2019-12-19T13:30:35Z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0x010100D9277D4666BAE14399FAFA239447BC91</vt:lpwstr>
  </property>
  <property fmtid="{D5CDD505-2E9C-101B-9397-08002B2CF9AE}" pid="3" name="_dlc_DocIdItemGuid">
    <vt:lpwstr>4051a2c6-9ddc-4589-9627-f76c57877d58</vt:lpwstr>
  </property>
</Properties>
</file>